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merlilo\Documents\Dirección de Marca\1. Analista de Marca\2025\Academia del Ahorro\"/>
    </mc:Choice>
  </mc:AlternateContent>
  <xr:revisionPtr revIDLastSave="0" documentId="8_{F02AA54C-D620-402C-8817-58CAE062B48C}" xr6:coauthVersionLast="47" xr6:coauthVersionMax="47" xr10:uidLastSave="{00000000-0000-0000-0000-000000000000}"/>
  <workbookProtection workbookAlgorithmName="SHA-512" workbookHashValue="hkOfHZRYkncvpFWtXLjO53ltPk1APVuEMNuxqgiegIS2PVn3okAtf9RPlgSPbTZXqFBYROcFT3YyEl8OKkwDow==" workbookSaltValue="LCrhKbBK0v6LrA9ZUadd8g==" workbookSpinCount="100000" lockStructure="1"/>
  <bookViews>
    <workbookView xWindow="-110" yWindow="-110" windowWidth="19420" windowHeight="11620" xr2:uid="{00000000-000D-0000-FFFF-FFFF00000000}"/>
  </bookViews>
  <sheets>
    <sheet name="Meta de ahorro" sheetId="2" r:id="rId1"/>
  </sheets>
  <definedNames>
    <definedName name="_xlnm._FilterDatabase" localSheetId="0" hidden="1">'Meta de ahorro'!$D$6:$F$14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2" l="1"/>
  <c r="N26" i="2" s="1"/>
  <c r="Q26" i="2" s="1"/>
  <c r="F54" i="2" l="1"/>
  <c r="F59" i="2"/>
  <c r="G59" i="2" s="1"/>
  <c r="K34" i="2" l="1"/>
  <c r="N34" i="2" s="1"/>
  <c r="Q34" i="2" s="1"/>
  <c r="K42" i="2" s="1"/>
  <c r="N42" i="2" s="1"/>
  <c r="Q42" i="2" s="1"/>
  <c r="K50" i="2" s="1"/>
  <c r="N50" i="2" s="1"/>
  <c r="Q50" i="2" s="1"/>
</calcChain>
</file>

<file path=xl/sharedStrings.xml><?xml version="1.0" encoding="utf-8"?>
<sst xmlns="http://schemas.openxmlformats.org/spreadsheetml/2006/main" count="76" uniqueCount="47">
  <si>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</si>
  <si>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</si>
  <si>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</si>
  <si>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</si>
  <si>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</si>
  <si>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</si>
  <si>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</si>
  <si>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</si>
  <si>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</si>
  <si>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</si>
  <si>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</si>
  <si>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</si>
  <si>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Agua.</t>
  </si>
  <si>
    <t>Luz.</t>
  </si>
  <si>
    <t>Internet.</t>
  </si>
  <si>
    <t>Gas.</t>
  </si>
  <si>
    <t>Otros.</t>
  </si>
  <si>
    <t>Alimentación.</t>
  </si>
  <si>
    <t>Obligaciones financieras</t>
  </si>
  <si>
    <t>Gastos ocasionales</t>
  </si>
  <si>
    <t>Seguros.</t>
  </si>
  <si>
    <t>Salida con amigos.</t>
  </si>
  <si>
    <t>Compras.</t>
  </si>
  <si>
    <t>Viajes.</t>
  </si>
  <si>
    <t>Ingresos mensuales:</t>
  </si>
  <si>
    <t>Gastos básicos</t>
  </si>
  <si>
    <t>Ahorro e inversión</t>
  </si>
  <si>
    <t>Consumo móvil.</t>
  </si>
  <si>
    <t>Tarjetas de crédito.</t>
  </si>
  <si>
    <t>Valor excedente</t>
  </si>
  <si>
    <t>Educación.</t>
  </si>
  <si>
    <t>Inversión.</t>
  </si>
  <si>
    <t>Ahorro.</t>
  </si>
  <si>
    <t>Ahorro Acumulado</t>
  </si>
  <si>
    <t>Adicional</t>
  </si>
  <si>
    <t>No tienes la capacidad para ahorrar esa cantidad de dinero. Puedes tener una meta alcanzable ajustando el tiempo en el que la quieres lograr o aumentando tu aporte mensual. Agrega estos cambios en tu calendario.</t>
  </si>
  <si>
    <t>La meta que te has propuesto es alcanzable dentro de los límites de tus ingresos y en relación al tiempo en el que deseas cumplirla. Es importante recordar que el logro de esta meta depende en gran medida de tu compromiso. ¡Persevera y no te desanimes!</t>
  </si>
  <si>
    <t>¡Tu meta es alcanzable!</t>
  </si>
  <si>
    <t>Precio de tu meta</t>
  </si>
  <si>
    <t>Ejemplo: comprar una moto</t>
  </si>
  <si>
    <t>Ahorro mensual que te recomendamos:</t>
  </si>
  <si>
    <t>Tu meta NO es alcanzable</t>
  </si>
  <si>
    <t>Alquiler vivienda.</t>
  </si>
  <si>
    <t>Préstamos / créditos.</t>
  </si>
  <si>
    <t>Meta que deseas cumplir este año</t>
  </si>
  <si>
    <t>¿En qué mes deseas cumplir tu meta?</t>
  </si>
  <si>
    <t>CALENDARIO DE AHORRO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</si>
</sst>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2" tint="-0.499984740745262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CF78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41">
    <border>
      <left/>
      <right/>
      <top/>
      <bottom/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/>
      <right/>
      <top style="thin">
        <color rgb="FFFFC000"/>
      </top>
      <bottom/>
      <diagonal/>
    </border>
    <border>
      <left/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/>
      <top/>
      <bottom style="thin">
        <color rgb="FFFFC000"/>
      </bottom>
      <diagonal/>
    </border>
    <border>
      <left/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164" fontId="2" fillId="4" borderId="25" xfId="1" applyNumberFormat="1" applyFont="1" applyFill="1" applyBorder="1" applyAlignment="1" applyProtection="1">
      <alignment horizontal="center"/>
      <protection locked="0"/>
    </xf>
    <xf numFmtId="164" fontId="2" fillId="4" borderId="26" xfId="1" applyNumberFormat="1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1" applyNumberFormat="1" applyFont="1" applyAlignment="1"/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5" fillId="4" borderId="30" xfId="0" applyFont="1" applyFill="1" applyBorder="1" applyAlignment="1" applyProtection="1">
      <alignment horizontal="center"/>
      <protection locked="0"/>
    </xf>
    <xf numFmtId="0" fontId="5" fillId="4" borderId="31" xfId="0" applyFont="1" applyFill="1" applyBorder="1" applyAlignment="1" applyProtection="1">
      <alignment horizontal="center"/>
      <protection locked="0"/>
    </xf>
    <xf numFmtId="0" fontId="5" fillId="4" borderId="32" xfId="0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164" fontId="4" fillId="0" borderId="0" xfId="1" applyNumberFormat="1" applyFont="1" applyFill="1" applyBorder="1"/>
    <xf numFmtId="0" fontId="5" fillId="0" borderId="0" xfId="0" applyFont="1"/>
    <xf numFmtId="0" fontId="5" fillId="0" borderId="0" xfId="0" applyFont="1" applyAlignment="1">
      <alignment vertical="center"/>
    </xf>
    <xf numFmtId="164" fontId="4" fillId="0" borderId="0" xfId="1" applyNumberFormat="1" applyFont="1" applyAlignment="1">
      <alignment horizontal="center"/>
    </xf>
    <xf numFmtId="0" fontId="4" fillId="0" borderId="27" xfId="0" applyFont="1" applyBorder="1" applyAlignment="1">
      <alignment wrapText="1"/>
    </xf>
    <xf numFmtId="0" fontId="4" fillId="0" borderId="28" xfId="0" applyFont="1" applyBorder="1" applyAlignment="1">
      <alignment wrapText="1"/>
    </xf>
    <xf numFmtId="164" fontId="4" fillId="4" borderId="28" xfId="1" applyNumberFormat="1" applyFont="1" applyFill="1" applyBorder="1" applyAlignment="1" applyProtection="1">
      <alignment horizontal="center" vertical="center"/>
      <protection locked="0"/>
    </xf>
    <xf numFmtId="164" fontId="4" fillId="4" borderId="29" xfId="1" applyNumberFormat="1" applyFont="1" applyFill="1" applyBorder="1" applyAlignment="1" applyProtection="1">
      <alignment horizontal="center" vertical="center"/>
      <protection locked="0"/>
    </xf>
    <xf numFmtId="164" fontId="4" fillId="0" borderId="0" xfId="1" applyNumberFormat="1" applyFont="1" applyFill="1" applyBorder="1" applyAlignment="1">
      <alignment horizontal="center"/>
    </xf>
    <xf numFmtId="0" fontId="4" fillId="0" borderId="30" xfId="0" applyFont="1" applyBorder="1" applyAlignment="1">
      <alignment wrapText="1"/>
    </xf>
    <xf numFmtId="0" fontId="4" fillId="0" borderId="31" xfId="0" applyFont="1" applyBorder="1" applyAlignment="1">
      <alignment wrapText="1"/>
    </xf>
    <xf numFmtId="164" fontId="4" fillId="4" borderId="31" xfId="1" applyNumberFormat="1" applyFont="1" applyFill="1" applyBorder="1" applyAlignment="1" applyProtection="1">
      <alignment horizontal="center" vertical="center"/>
      <protection locked="0"/>
    </xf>
    <xf numFmtId="164" fontId="4" fillId="4" borderId="32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1" applyNumberFormat="1" applyFont="1" applyBorder="1" applyAlignment="1" applyProtection="1">
      <alignment horizontal="center" vertical="center"/>
      <protection hidden="1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4" fillId="2" borderId="0" xfId="0" applyFont="1" applyFill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/>
    </xf>
    <xf numFmtId="164" fontId="2" fillId="4" borderId="2" xfId="1" applyNumberFormat="1" applyFont="1" applyFill="1" applyBorder="1" applyAlignment="1" applyProtection="1">
      <alignment horizontal="center"/>
      <protection locked="0"/>
    </xf>
    <xf numFmtId="164" fontId="2" fillId="4" borderId="3" xfId="1" applyNumberFormat="1" applyFont="1" applyFill="1" applyBorder="1" applyAlignment="1" applyProtection="1">
      <alignment horizontal="center"/>
      <protection locked="0"/>
    </xf>
    <xf numFmtId="0" fontId="2" fillId="3" borderId="16" xfId="0" applyFont="1" applyFill="1" applyBorder="1"/>
    <xf numFmtId="0" fontId="7" fillId="2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1" applyNumberFormat="1" applyFont="1"/>
    <xf numFmtId="0" fontId="2" fillId="3" borderId="0" xfId="0" applyFont="1" applyFill="1"/>
    <xf numFmtId="0" fontId="2" fillId="3" borderId="17" xfId="0" applyFont="1" applyFill="1" applyBorder="1"/>
    <xf numFmtId="164" fontId="4" fillId="2" borderId="22" xfId="1" applyNumberFormat="1" applyFont="1" applyFill="1" applyBorder="1" applyAlignment="1">
      <alignment horizontal="center"/>
    </xf>
    <xf numFmtId="164" fontId="4" fillId="2" borderId="23" xfId="1" applyNumberFormat="1" applyFont="1" applyFill="1" applyBorder="1" applyAlignment="1">
      <alignment horizontal="center"/>
    </xf>
    <xf numFmtId="164" fontId="4" fillId="3" borderId="0" xfId="1" applyNumberFormat="1" applyFont="1" applyFill="1" applyBorder="1"/>
    <xf numFmtId="164" fontId="4" fillId="3" borderId="17" xfId="1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164" fontId="4" fillId="0" borderId="10" xfId="1" applyNumberFormat="1" applyFont="1" applyBorder="1"/>
    <xf numFmtId="164" fontId="4" fillId="0" borderId="12" xfId="1" applyNumberFormat="1" applyFont="1" applyBorder="1"/>
    <xf numFmtId="164" fontId="4" fillId="3" borderId="17" xfId="1" applyNumberFormat="1" applyFont="1" applyFill="1" applyBorder="1"/>
    <xf numFmtId="164" fontId="4" fillId="0" borderId="16" xfId="1" applyNumberFormat="1" applyFont="1" applyBorder="1" applyAlignment="1">
      <alignment horizontal="center"/>
    </xf>
    <xf numFmtId="164" fontId="4" fillId="0" borderId="17" xfId="1" applyNumberFormat="1" applyFont="1" applyBorder="1" applyAlignment="1">
      <alignment horizontal="center"/>
    </xf>
    <xf numFmtId="164" fontId="4" fillId="3" borderId="0" xfId="1" applyNumberFormat="1" applyFont="1" applyFill="1" applyBorder="1" applyAlignment="1">
      <alignment horizontal="center"/>
    </xf>
    <xf numFmtId="164" fontId="2" fillId="0" borderId="16" xfId="1" applyNumberFormat="1" applyFont="1" applyBorder="1" applyAlignment="1">
      <alignment horizontal="center"/>
    </xf>
    <xf numFmtId="164" fontId="2" fillId="0" borderId="17" xfId="1" applyNumberFormat="1" applyFont="1" applyBorder="1" applyAlignment="1">
      <alignment horizontal="center"/>
    </xf>
    <xf numFmtId="164" fontId="2" fillId="3" borderId="0" xfId="1" applyNumberFormat="1" applyFont="1" applyFill="1" applyBorder="1" applyAlignment="1">
      <alignment horizontal="center"/>
    </xf>
    <xf numFmtId="164" fontId="2" fillId="3" borderId="17" xfId="1" applyNumberFormat="1" applyFont="1" applyFill="1" applyBorder="1" applyAlignment="1">
      <alignment horizontal="center"/>
    </xf>
    <xf numFmtId="164" fontId="2" fillId="0" borderId="18" xfId="1" applyNumberFormat="1" applyFont="1" applyBorder="1" applyAlignment="1" applyProtection="1">
      <alignment horizontal="center" vertical="center"/>
      <protection hidden="1"/>
    </xf>
    <xf numFmtId="164" fontId="2" fillId="0" borderId="19" xfId="1" applyNumberFormat="1" applyFont="1" applyBorder="1" applyAlignment="1" applyProtection="1">
      <alignment horizontal="center" vertical="center"/>
      <protection hidden="1"/>
    </xf>
    <xf numFmtId="164" fontId="2" fillId="3" borderId="17" xfId="1" applyNumberFormat="1" applyFont="1" applyFill="1" applyBorder="1" applyAlignment="1">
      <alignment horizontal="center" vertical="center"/>
    </xf>
    <xf numFmtId="164" fontId="2" fillId="0" borderId="39" xfId="1" applyNumberFormat="1" applyFont="1" applyBorder="1" applyAlignment="1">
      <alignment horizontal="center" vertical="center"/>
    </xf>
    <xf numFmtId="164" fontId="2" fillId="0" borderId="40" xfId="1" applyNumberFormat="1" applyFont="1" applyBorder="1" applyAlignment="1" applyProtection="1">
      <alignment horizontal="center" vertical="center"/>
      <protection locked="0"/>
    </xf>
    <xf numFmtId="164" fontId="2" fillId="0" borderId="40" xfId="1" applyNumberFormat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 applyProtection="1">
      <alignment horizontal="center" vertical="center"/>
      <protection locked="0"/>
    </xf>
    <xf numFmtId="164" fontId="2" fillId="0" borderId="15" xfId="1" applyNumberFormat="1" applyFont="1" applyBorder="1" applyAlignment="1">
      <alignment horizontal="center" vertical="center"/>
    </xf>
    <xf numFmtId="164" fontId="4" fillId="3" borderId="17" xfId="1" applyNumberFormat="1" applyFont="1" applyFill="1" applyBorder="1" applyAlignment="1"/>
    <xf numFmtId="164" fontId="4" fillId="0" borderId="10" xfId="1" applyNumberFormat="1" applyFont="1" applyBorder="1" applyAlignment="1">
      <alignment horizontal="center"/>
    </xf>
    <xf numFmtId="164" fontId="4" fillId="0" borderId="12" xfId="1" applyNumberFormat="1" applyFont="1" applyBorder="1" applyAlignment="1">
      <alignment horizontal="center"/>
    </xf>
    <xf numFmtId="164" fontId="2" fillId="3" borderId="17" xfId="1" applyNumberFormat="1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164" fontId="2" fillId="0" borderId="5" xfId="1" applyNumberFormat="1" applyFont="1" applyBorder="1"/>
    <xf numFmtId="164" fontId="2" fillId="0" borderId="6" xfId="1" applyNumberFormat="1" applyFont="1" applyBorder="1"/>
    <xf numFmtId="0" fontId="2" fillId="0" borderId="7" xfId="0" applyFont="1" applyBorder="1" applyAlignment="1">
      <alignment horizontal="left" vertical="center"/>
    </xf>
    <xf numFmtId="164" fontId="2" fillId="4" borderId="8" xfId="1" applyNumberFormat="1" applyFont="1" applyFill="1" applyBorder="1" applyAlignment="1" applyProtection="1">
      <alignment horizontal="center"/>
      <protection locked="0"/>
    </xf>
    <xf numFmtId="164" fontId="2" fillId="4" borderId="9" xfId="1" applyNumberFormat="1" applyFont="1" applyFill="1" applyBorder="1" applyAlignment="1" applyProtection="1">
      <alignment horizontal="center"/>
      <protection locked="0"/>
    </xf>
    <xf numFmtId="164" fontId="2" fillId="4" borderId="2" xfId="1" applyNumberFormat="1" applyFont="1" applyFill="1" applyBorder="1" applyAlignment="1" applyProtection="1">
      <alignment horizontal="center" vertical="center"/>
      <protection locked="0"/>
    </xf>
    <xf numFmtId="164" fontId="2" fillId="4" borderId="3" xfId="1" applyNumberFormat="1" applyFont="1" applyFill="1" applyBorder="1" applyAlignment="1" applyProtection="1">
      <alignment horizontal="center" vertical="center"/>
      <protection locked="0"/>
    </xf>
    <xf numFmtId="164" fontId="2" fillId="3" borderId="17" xfId="1" applyNumberFormat="1" applyFont="1" applyFill="1" applyBorder="1"/>
    <xf numFmtId="164" fontId="4" fillId="2" borderId="20" xfId="1" applyNumberFormat="1" applyFont="1" applyFill="1" applyBorder="1" applyAlignment="1">
      <alignment horizontal="center"/>
    </xf>
    <xf numFmtId="164" fontId="4" fillId="2" borderId="21" xfId="1" applyNumberFormat="1" applyFont="1" applyFill="1" applyBorder="1" applyAlignment="1">
      <alignment horizontal="center"/>
    </xf>
    <xf numFmtId="164" fontId="2" fillId="3" borderId="0" xfId="1" applyNumberFormat="1" applyFont="1" applyFill="1" applyBorder="1"/>
    <xf numFmtId="0" fontId="2" fillId="3" borderId="13" xfId="0" applyFont="1" applyFill="1" applyBorder="1"/>
    <xf numFmtId="0" fontId="2" fillId="3" borderId="14" xfId="0" applyFont="1" applyFill="1" applyBorder="1"/>
    <xf numFmtId="0" fontId="2" fillId="3" borderId="15" xfId="0" applyFont="1" applyFill="1" applyBorder="1"/>
    <xf numFmtId="0" fontId="7" fillId="5" borderId="0" xfId="0" applyFont="1" applyFill="1" applyAlignment="1">
      <alignment horizontal="right" vertical="center"/>
    </xf>
    <xf numFmtId="164" fontId="7" fillId="5" borderId="0" xfId="1" applyNumberFormat="1" applyFont="1" applyFill="1" applyAlignment="1" applyProtection="1">
      <alignment horizontal="center"/>
      <protection hidden="1"/>
    </xf>
    <xf numFmtId="164" fontId="7" fillId="0" borderId="0" xfId="1" applyNumberFormat="1" applyFont="1" applyFill="1" applyAlignment="1">
      <alignment horizontal="center"/>
    </xf>
    <xf numFmtId="0" fontId="3" fillId="0" borderId="0" xfId="1" applyNumberFormat="1" applyFont="1" applyFill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164" fontId="7" fillId="6" borderId="34" xfId="1" applyNumberFormat="1" applyFont="1" applyFill="1" applyBorder="1" applyAlignment="1" applyProtection="1">
      <alignment horizontal="center" vertical="center"/>
      <protection hidden="1"/>
    </xf>
    <xf numFmtId="164" fontId="4" fillId="0" borderId="35" xfId="1" applyNumberFormat="1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64" fontId="7" fillId="6" borderId="37" xfId="1" applyNumberFormat="1" applyFont="1" applyFill="1" applyBorder="1" applyAlignment="1" applyProtection="1">
      <alignment horizontal="center" vertical="center"/>
      <protection hidden="1"/>
    </xf>
    <xf numFmtId="164" fontId="4" fillId="0" borderId="38" xfId="1" applyNumberFormat="1" applyFont="1" applyBorder="1" applyAlignment="1" applyProtection="1">
      <alignment horizontal="center" vertical="center"/>
      <protection hidden="1"/>
    </xf>
    <xf numFmtId="0" fontId="7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00B050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  <vertical/>
        <horizontal/>
      </border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CF78C"/>
      <color rgb="FFECE7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416719</xdr:colOff>
      <xdr:row>4</xdr:row>
      <xdr:rowOff>178594</xdr:rowOff>
    </xdr:from>
    <xdr:to>
      <xdr:col>2</xdr:col>
      <xdr:colOff>148828</xdr:colOff>
      <xdr:row>8</xdr:row>
      <xdr:rowOff>9922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80703" y="4593828"/>
          <a:ext cx="496094" cy="506016"/>
        </a:xfrm>
        <a:prstGeom prst="ellipse">
          <a:avLst/>
        </a:prstGeom>
        <a:solidFill>
          <a:srgbClr val="FFC000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/>
            <a:t>1</a:t>
          </a:r>
        </a:p>
      </xdr:txBody>
    </xdr:sp>
    <xdr:clientData/>
  </xdr:twoCellAnchor>
  <xdr:twoCellAnchor>
    <xdr:from>
      <xdr:col>1</xdr:col>
      <xdr:colOff>440134</xdr:colOff>
      <xdr:row>16</xdr:row>
      <xdr:rowOff>43260</xdr:rowOff>
    </xdr:from>
    <xdr:to>
      <xdr:col>2</xdr:col>
      <xdr:colOff>172243</xdr:colOff>
      <xdr:row>19</xdr:row>
      <xdr:rowOff>192088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04118" y="6284119"/>
          <a:ext cx="496094" cy="506016"/>
        </a:xfrm>
        <a:prstGeom prst="ellipse">
          <a:avLst/>
        </a:prstGeom>
        <a:solidFill>
          <a:srgbClr val="FFC000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/>
            <a:t>2</a:t>
          </a:r>
        </a:p>
      </xdr:txBody>
    </xdr:sp>
    <xdr:clientData/>
  </xdr:twoCellAnchor>
  <xdr:twoCellAnchor>
    <xdr:from>
      <xdr:col>1</xdr:col>
      <xdr:colOff>228204</xdr:colOff>
      <xdr:row>57</xdr:row>
      <xdr:rowOff>119062</xdr:rowOff>
    </xdr:from>
    <xdr:to>
      <xdr:col>1</xdr:col>
      <xdr:colOff>724298</xdr:colOff>
      <xdr:row>60</xdr:row>
      <xdr:rowOff>49609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2188" y="12342812"/>
          <a:ext cx="496094" cy="506016"/>
        </a:xfrm>
        <a:prstGeom prst="ellipse">
          <a:avLst/>
        </a:prstGeom>
        <a:solidFill>
          <a:srgbClr val="FFC000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/>
            <a:t>3</a:t>
          </a:r>
        </a:p>
      </xdr:txBody>
    </xdr:sp>
    <xdr:clientData/>
  </xdr:twoCellAnchor>
  <xdr:twoCellAnchor>
    <xdr:from>
      <xdr:col>7</xdr:col>
      <xdr:colOff>73025</xdr:colOff>
      <xdr:row>12</xdr:row>
      <xdr:rowOff>73026</xdr:rowOff>
    </xdr:from>
    <xdr:to>
      <xdr:col>10</xdr:col>
      <xdr:colOff>321072</xdr:colOff>
      <xdr:row>15</xdr:row>
      <xdr:rowOff>82948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591697" y="5698729"/>
          <a:ext cx="496094" cy="506016"/>
        </a:xfrm>
        <a:prstGeom prst="ellipse">
          <a:avLst/>
        </a:prstGeom>
        <a:solidFill>
          <a:srgbClr val="FFC000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/>
            <a:t>4</a:t>
          </a:r>
        </a:p>
      </xdr:txBody>
    </xdr:sp>
    <xdr:clientData/>
  </xdr:twoCellAnchor>
  <xdr:twoCellAnchor editAs="oneCell">
    <xdr:from>
      <xdr:col>16</xdr:col>
      <xdr:colOff>509323</xdr:colOff>
      <xdr:row>0</xdr:row>
      <xdr:rowOff>0</xdr:rowOff>
    </xdr:from>
    <xdr:to>
      <xdr:col>19</xdr:col>
      <xdr:colOff>57634</xdr:colOff>
      <xdr:row>10</xdr:row>
      <xdr:rowOff>65317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95D207-F5C2-B8AE-2939-79D39A78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9219" y="0"/>
          <a:ext cx="1631905" cy="1315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Y65"/>
  <sheetViews>
    <sheetView showGridLines="0" tabSelected="1" topLeftCell="B1" zoomScale="96" zoomScaleNormal="96" zoomScaleSheetLayoutView="71" workbookViewId="0">
      <selection activeCell="V13" sqref="V13"/>
    </sheetView>
  </sheetViews>
  <sheetFormatPr baseColWidth="10" defaultRowHeight="10" x14ac:dyDescent="0.2"/>
  <cols>
    <col min="1" max="2" width="10.90625" style="1"/>
    <col min="3" max="3" width="2.81640625" style="1" customWidth="1"/>
    <col min="4" max="4" width="6.453125" style="1" customWidth="1"/>
    <col min="5" max="5" width="21" style="2" customWidth="1"/>
    <col min="6" max="6" width="22.81640625" style="1" customWidth="1"/>
    <col min="7" max="7" width="21.7265625" style="1" customWidth="1"/>
    <col min="8" max="8" width="2" style="1" customWidth="1"/>
    <col min="9" max="9" width="0.54296875" style="1" customWidth="1"/>
    <col min="10" max="10" width="1.1796875" style="1" customWidth="1"/>
    <col min="11" max="11" width="11.7265625" style="1" customWidth="1"/>
    <col min="12" max="12" width="16.1796875" style="1" customWidth="1"/>
    <col min="13" max="13" width="1.453125" style="1" customWidth="1"/>
    <col min="14" max="14" width="11.7265625" style="1" customWidth="1"/>
    <col min="15" max="15" width="15.54296875" style="1" customWidth="1"/>
    <col min="16" max="16" width="0.81640625" style="1" customWidth="1"/>
    <col min="17" max="17" width="13.81640625" style="1" customWidth="1"/>
    <col min="18" max="18" width="14.26953125" style="1" customWidth="1"/>
    <col min="19" max="19" width="1.7265625" style="1" customWidth="1"/>
    <col min="20" max="20" width="12" style="1" bestFit="1" customWidth="1"/>
    <col min="21" max="21" width="3.7265625" style="1" customWidth="1"/>
    <col min="22" max="23" width="10.90625" style="1"/>
    <col min="24" max="24" width="11.453125" style="3"/>
    <col min="25" max="16384" width="10.90625" style="1"/>
  </cols>
  <sheetData>
    <row r="1" spans="4:24" x14ac:dyDescent="0.2">
      <c r="O1" s="111"/>
      <c r="P1" s="111"/>
      <c r="Q1" s="111"/>
      <c r="R1" s="111"/>
    </row>
    <row r="2" spans="4:24" x14ac:dyDescent="0.2">
      <c r="O2" s="111"/>
      <c r="P2" s="111"/>
      <c r="Q2" s="111"/>
      <c r="R2" s="111"/>
    </row>
    <row r="3" spans="4:24" x14ac:dyDescent="0.2">
      <c r="O3" s="111"/>
      <c r="P3" s="111"/>
      <c r="Q3" s="111"/>
      <c r="R3" s="111"/>
    </row>
    <row r="4" spans="4:24" x14ac:dyDescent="0.2">
      <c r="O4" s="111"/>
      <c r="P4" s="111"/>
      <c r="Q4" s="111"/>
      <c r="R4" s="111"/>
    </row>
    <row r="5" spans="4:24" ht="10.5" thickBot="1" x14ac:dyDescent="0.25">
      <c r="O5" s="111"/>
      <c r="P5" s="111"/>
      <c r="Q5" s="111"/>
      <c r="R5" s="111"/>
      <c r="X5" s="3" t="s">
        <v>6</v>
      </c>
    </row>
    <row r="6" spans="4:24" ht="15.75" customHeight="1" thickBot="1" x14ac:dyDescent="0.25">
      <c r="D6" s="4" t="s">
        <v>24</v>
      </c>
      <c r="E6" s="5"/>
      <c r="F6" s="6">
        <v>3000000</v>
      </c>
      <c r="G6" s="7"/>
      <c r="H6" s="8"/>
      <c r="I6" s="8"/>
      <c r="J6" s="8"/>
      <c r="O6" s="111"/>
      <c r="P6" s="111"/>
      <c r="Q6" s="111"/>
      <c r="R6" s="111"/>
      <c r="X6" s="3" t="s">
        <v>7</v>
      </c>
    </row>
    <row r="7" spans="4:24" ht="6.75" customHeight="1" thickBot="1" x14ac:dyDescent="0.3">
      <c r="D7" s="9"/>
      <c r="E7" s="10"/>
      <c r="F7" s="11"/>
      <c r="H7" s="8"/>
      <c r="I7" s="8"/>
      <c r="J7" s="8"/>
      <c r="X7" s="3" t="s">
        <v>8</v>
      </c>
    </row>
    <row r="8" spans="4:24" ht="10.5" x14ac:dyDescent="0.25">
      <c r="D8" s="12" t="s">
        <v>44</v>
      </c>
      <c r="E8" s="13"/>
      <c r="F8" s="13"/>
      <c r="G8" s="14"/>
      <c r="H8" s="8"/>
      <c r="I8" s="8"/>
      <c r="J8" s="8"/>
      <c r="S8" s="8"/>
      <c r="T8" s="8"/>
      <c r="U8" s="8"/>
      <c r="X8" s="3" t="s">
        <v>9</v>
      </c>
    </row>
    <row r="9" spans="4:24" ht="11" thickBot="1" x14ac:dyDescent="0.3">
      <c r="D9" s="15" t="s">
        <v>39</v>
      </c>
      <c r="E9" s="16"/>
      <c r="F9" s="16"/>
      <c r="G9" s="17"/>
      <c r="H9" s="8"/>
      <c r="I9" s="8"/>
      <c r="J9" s="8"/>
      <c r="T9" s="18"/>
      <c r="U9" s="18"/>
      <c r="V9" s="18"/>
      <c r="X9" s="3" t="s">
        <v>10</v>
      </c>
    </row>
    <row r="10" spans="4:24" ht="5.25" customHeight="1" thickBot="1" x14ac:dyDescent="0.3">
      <c r="D10" s="19"/>
      <c r="E10" s="20"/>
      <c r="F10" s="19"/>
      <c r="V10" s="18"/>
      <c r="X10" s="3" t="s">
        <v>11</v>
      </c>
    </row>
    <row r="11" spans="4:24" ht="11" thickBot="1" x14ac:dyDescent="0.3">
      <c r="D11" s="21" t="s">
        <v>38</v>
      </c>
      <c r="E11" s="22"/>
      <c r="F11" s="6"/>
      <c r="G11" s="7"/>
      <c r="V11" s="23"/>
    </row>
    <row r="12" spans="4:24" ht="5.25" customHeight="1" thickBot="1" x14ac:dyDescent="0.3">
      <c r="D12" s="24"/>
      <c r="E12" s="25"/>
      <c r="F12" s="26"/>
      <c r="G12" s="26"/>
      <c r="V12" s="23"/>
    </row>
    <row r="13" spans="4:24" ht="15" customHeight="1" x14ac:dyDescent="0.25">
      <c r="D13" s="27" t="s">
        <v>45</v>
      </c>
      <c r="E13" s="28"/>
      <c r="F13" s="29"/>
      <c r="G13" s="30"/>
      <c r="V13" s="31"/>
    </row>
    <row r="14" spans="4:24" ht="15" customHeight="1" thickBot="1" x14ac:dyDescent="0.25">
      <c r="D14" s="32"/>
      <c r="E14" s="33"/>
      <c r="F14" s="34"/>
      <c r="G14" s="35"/>
      <c r="V14" s="36"/>
      <c r="W14" s="36"/>
    </row>
    <row r="15" spans="4:24" ht="9.75" customHeight="1" x14ac:dyDescent="0.25">
      <c r="D15" s="37"/>
      <c r="E15" s="38"/>
      <c r="F15" s="39"/>
      <c r="G15" s="39"/>
      <c r="V15" s="36"/>
    </row>
    <row r="16" spans="4:24" ht="9.75" customHeight="1" thickBot="1" x14ac:dyDescent="0.3">
      <c r="D16" s="37"/>
      <c r="E16" s="38"/>
      <c r="F16" s="39"/>
      <c r="G16" s="39"/>
      <c r="V16" s="36"/>
    </row>
    <row r="17" spans="4:25" ht="6.75" customHeight="1" x14ac:dyDescent="0.2">
      <c r="J17" s="40"/>
      <c r="K17" s="41"/>
      <c r="L17" s="41"/>
      <c r="M17" s="41"/>
      <c r="N17" s="41"/>
      <c r="O17" s="41"/>
      <c r="P17" s="41"/>
      <c r="Q17" s="41"/>
      <c r="R17" s="41"/>
      <c r="S17" s="42"/>
      <c r="V17" s="36"/>
    </row>
    <row r="18" spans="4:25" ht="16.5" customHeight="1" x14ac:dyDescent="0.2">
      <c r="D18" s="43" t="s">
        <v>26</v>
      </c>
      <c r="E18" s="44" t="s">
        <v>32</v>
      </c>
      <c r="F18" s="45">
        <v>0</v>
      </c>
      <c r="G18" s="46"/>
      <c r="J18" s="47"/>
      <c r="K18" s="48" t="s">
        <v>46</v>
      </c>
      <c r="L18" s="48"/>
      <c r="M18" s="48"/>
      <c r="N18" s="48"/>
      <c r="O18" s="48"/>
      <c r="P18" s="48"/>
      <c r="Q18" s="48"/>
      <c r="R18" s="48"/>
      <c r="S18" s="49"/>
    </row>
    <row r="19" spans="4:25" ht="4.5" customHeight="1" x14ac:dyDescent="0.2">
      <c r="D19" s="43"/>
      <c r="E19" s="50"/>
      <c r="F19" s="51"/>
      <c r="G19" s="51"/>
      <c r="J19" s="47"/>
      <c r="K19" s="48"/>
      <c r="L19" s="48"/>
      <c r="M19" s="48"/>
      <c r="N19" s="48"/>
      <c r="O19" s="48"/>
      <c r="P19" s="48"/>
      <c r="Q19" s="48"/>
      <c r="R19" s="48"/>
      <c r="S19" s="49"/>
    </row>
    <row r="20" spans="4:25" ht="15.75" customHeight="1" x14ac:dyDescent="0.2">
      <c r="D20" s="43"/>
      <c r="E20" s="44" t="s">
        <v>31</v>
      </c>
      <c r="F20" s="45">
        <v>0</v>
      </c>
      <c r="G20" s="46"/>
      <c r="J20" s="47"/>
      <c r="K20" s="48"/>
      <c r="L20" s="48"/>
      <c r="M20" s="48"/>
      <c r="N20" s="48"/>
      <c r="O20" s="48"/>
      <c r="P20" s="48"/>
      <c r="Q20" s="48"/>
      <c r="R20" s="48"/>
      <c r="S20" s="49"/>
    </row>
    <row r="21" spans="4:25" ht="4.5" customHeight="1" thickBot="1" x14ac:dyDescent="0.25">
      <c r="D21" s="43"/>
      <c r="E21" s="50"/>
      <c r="F21" s="51"/>
      <c r="G21" s="51"/>
      <c r="J21" s="47"/>
      <c r="K21" s="52"/>
      <c r="L21" s="52"/>
      <c r="M21" s="52"/>
      <c r="N21" s="52"/>
      <c r="O21" s="52"/>
      <c r="P21" s="52"/>
      <c r="Q21" s="52"/>
      <c r="R21" s="52"/>
      <c r="S21" s="53"/>
      <c r="Y21" s="3"/>
    </row>
    <row r="22" spans="4:25" ht="11" thickBot="1" x14ac:dyDescent="0.3">
      <c r="D22" s="43"/>
      <c r="E22" s="44" t="s">
        <v>30</v>
      </c>
      <c r="F22" s="45">
        <v>0</v>
      </c>
      <c r="G22" s="46"/>
      <c r="J22" s="47"/>
      <c r="K22" s="54" t="s">
        <v>0</v>
      </c>
      <c r="L22" s="55"/>
      <c r="M22" s="52"/>
      <c r="N22" s="54" t="s">
        <v>1</v>
      </c>
      <c r="O22" s="55"/>
      <c r="P22" s="56"/>
      <c r="Q22" s="54" t="s">
        <v>2</v>
      </c>
      <c r="R22" s="55"/>
      <c r="S22" s="57"/>
      <c r="Y22" s="3"/>
    </row>
    <row r="23" spans="4:25" ht="5.25" customHeight="1" x14ac:dyDescent="0.25">
      <c r="E23" s="58"/>
      <c r="F23" s="9"/>
      <c r="J23" s="47"/>
      <c r="K23" s="59"/>
      <c r="L23" s="60"/>
      <c r="M23" s="56"/>
      <c r="N23" s="59"/>
      <c r="O23" s="60"/>
      <c r="P23" s="56"/>
      <c r="Q23" s="59"/>
      <c r="R23" s="60"/>
      <c r="S23" s="61"/>
      <c r="Y23" s="3"/>
    </row>
    <row r="24" spans="4:25" ht="10.5" x14ac:dyDescent="0.25">
      <c r="D24" s="43" t="s">
        <v>25</v>
      </c>
      <c r="E24" s="44" t="s">
        <v>17</v>
      </c>
      <c r="F24" s="45">
        <v>0</v>
      </c>
      <c r="G24" s="46"/>
      <c r="J24" s="47"/>
      <c r="K24" s="62" t="s">
        <v>33</v>
      </c>
      <c r="L24" s="63"/>
      <c r="M24" s="64"/>
      <c r="N24" s="62" t="s">
        <v>33</v>
      </c>
      <c r="O24" s="63"/>
      <c r="P24" s="64"/>
      <c r="Q24" s="62" t="s">
        <v>33</v>
      </c>
      <c r="R24" s="63"/>
      <c r="S24" s="57"/>
      <c r="Y24" s="3"/>
    </row>
    <row r="25" spans="4:25" ht="6" customHeight="1" x14ac:dyDescent="0.2">
      <c r="D25" s="43"/>
      <c r="E25" s="50"/>
      <c r="F25" s="51"/>
      <c r="G25" s="51"/>
      <c r="J25" s="47"/>
      <c r="K25" s="65"/>
      <c r="L25" s="66"/>
      <c r="M25" s="67"/>
      <c r="N25" s="65"/>
      <c r="O25" s="66"/>
      <c r="P25" s="67"/>
      <c r="Q25" s="65"/>
      <c r="R25" s="66"/>
      <c r="S25" s="68"/>
      <c r="Y25" s="3"/>
    </row>
    <row r="26" spans="4:25" x14ac:dyDescent="0.2">
      <c r="D26" s="43"/>
      <c r="E26" s="44" t="s">
        <v>12</v>
      </c>
      <c r="F26" s="45">
        <v>0</v>
      </c>
      <c r="G26" s="46"/>
      <c r="J26" s="47"/>
      <c r="K26" s="69">
        <f>+($F$18+$L$27)</f>
        <v>0</v>
      </c>
      <c r="L26" s="70"/>
      <c r="M26" s="67"/>
      <c r="N26" s="69">
        <f>+$F$18+$K$26+$O$28</f>
        <v>0</v>
      </c>
      <c r="O26" s="70"/>
      <c r="P26" s="67"/>
      <c r="Q26" s="69">
        <f>+$F$18+$N$26+$R$27</f>
        <v>0</v>
      </c>
      <c r="R26" s="70"/>
      <c r="S26" s="71"/>
      <c r="Y26" s="3"/>
    </row>
    <row r="27" spans="4:25" ht="6" customHeight="1" x14ac:dyDescent="0.2">
      <c r="D27" s="43"/>
      <c r="E27" s="50"/>
      <c r="F27" s="51"/>
      <c r="G27" s="51"/>
      <c r="J27" s="47"/>
      <c r="K27" s="72" t="s">
        <v>34</v>
      </c>
      <c r="L27" s="73">
        <v>0</v>
      </c>
      <c r="M27" s="67"/>
      <c r="N27" s="72" t="s">
        <v>34</v>
      </c>
      <c r="O27" s="74">
        <v>0</v>
      </c>
      <c r="P27" s="67"/>
      <c r="Q27" s="72" t="s">
        <v>34</v>
      </c>
      <c r="R27" s="73">
        <v>0</v>
      </c>
      <c r="S27" s="68"/>
    </row>
    <row r="28" spans="4:25" ht="15" customHeight="1" thickBot="1" x14ac:dyDescent="0.3">
      <c r="D28" s="43"/>
      <c r="E28" s="44" t="s">
        <v>13</v>
      </c>
      <c r="F28" s="45">
        <v>0</v>
      </c>
      <c r="G28" s="46"/>
      <c r="J28" s="47"/>
      <c r="K28" s="75"/>
      <c r="L28" s="76"/>
      <c r="M28" s="67"/>
      <c r="N28" s="75"/>
      <c r="O28" s="77"/>
      <c r="P28" s="67"/>
      <c r="Q28" s="75"/>
      <c r="R28" s="76"/>
      <c r="S28" s="68"/>
      <c r="V28" s="31"/>
    </row>
    <row r="29" spans="4:25" ht="6" customHeight="1" thickBot="1" x14ac:dyDescent="0.3">
      <c r="D29" s="43"/>
      <c r="E29" s="50"/>
      <c r="F29" s="51"/>
      <c r="G29" s="51"/>
      <c r="J29" s="47"/>
      <c r="K29" s="67"/>
      <c r="L29" s="67"/>
      <c r="M29" s="67"/>
      <c r="N29" s="67"/>
      <c r="O29" s="67"/>
      <c r="P29" s="67"/>
      <c r="Q29" s="67"/>
      <c r="R29" s="67"/>
      <c r="S29" s="68"/>
      <c r="V29" s="31"/>
    </row>
    <row r="30" spans="4:25" ht="11" thickBot="1" x14ac:dyDescent="0.3">
      <c r="D30" s="43"/>
      <c r="E30" s="44" t="s">
        <v>14</v>
      </c>
      <c r="F30" s="45">
        <v>0</v>
      </c>
      <c r="G30" s="46"/>
      <c r="J30" s="47"/>
      <c r="K30" s="54" t="s">
        <v>3</v>
      </c>
      <c r="L30" s="55"/>
      <c r="M30" s="52"/>
      <c r="N30" s="54" t="s">
        <v>4</v>
      </c>
      <c r="O30" s="55"/>
      <c r="P30" s="52"/>
      <c r="Q30" s="54" t="s">
        <v>5</v>
      </c>
      <c r="R30" s="55"/>
      <c r="S30" s="78"/>
      <c r="V30" s="31"/>
    </row>
    <row r="31" spans="4:25" ht="6" customHeight="1" x14ac:dyDescent="0.25">
      <c r="D31" s="43"/>
      <c r="E31" s="50"/>
      <c r="F31" s="51"/>
      <c r="G31" s="51"/>
      <c r="J31" s="47"/>
      <c r="K31" s="59"/>
      <c r="L31" s="60"/>
      <c r="M31" s="52"/>
      <c r="N31" s="79"/>
      <c r="O31" s="80"/>
      <c r="P31" s="52"/>
      <c r="Q31" s="79"/>
      <c r="R31" s="80"/>
      <c r="S31" s="57"/>
      <c r="V31" s="36"/>
    </row>
    <row r="32" spans="4:25" ht="10.5" x14ac:dyDescent="0.25">
      <c r="D32" s="43"/>
      <c r="E32" s="44" t="s">
        <v>15</v>
      </c>
      <c r="F32" s="45">
        <v>0</v>
      </c>
      <c r="G32" s="46"/>
      <c r="J32" s="47"/>
      <c r="K32" s="62" t="s">
        <v>33</v>
      </c>
      <c r="L32" s="63"/>
      <c r="M32" s="52"/>
      <c r="N32" s="62" t="s">
        <v>33</v>
      </c>
      <c r="O32" s="63"/>
      <c r="P32" s="52"/>
      <c r="Q32" s="62" t="s">
        <v>33</v>
      </c>
      <c r="R32" s="63"/>
      <c r="S32" s="78"/>
      <c r="V32" s="36"/>
    </row>
    <row r="33" spans="4:22" ht="6" customHeight="1" x14ac:dyDescent="0.2">
      <c r="D33" s="43"/>
      <c r="E33" s="50"/>
      <c r="F33" s="51"/>
      <c r="G33" s="51"/>
      <c r="J33" s="47"/>
      <c r="K33" s="65"/>
      <c r="L33" s="66"/>
      <c r="M33" s="52"/>
      <c r="N33" s="65"/>
      <c r="O33" s="66"/>
      <c r="P33" s="52"/>
      <c r="Q33" s="65"/>
      <c r="R33" s="66"/>
      <c r="S33" s="68"/>
      <c r="V33" s="36"/>
    </row>
    <row r="34" spans="4:22" x14ac:dyDescent="0.2">
      <c r="D34" s="43"/>
      <c r="E34" s="44" t="s">
        <v>42</v>
      </c>
      <c r="F34" s="45">
        <v>0</v>
      </c>
      <c r="G34" s="46"/>
      <c r="J34" s="47"/>
      <c r="K34" s="69">
        <f>+$F$18+$Q$26+$L$35</f>
        <v>0</v>
      </c>
      <c r="L34" s="70"/>
      <c r="M34" s="52"/>
      <c r="N34" s="69">
        <f>+$F$18+$K$34+$O$35</f>
        <v>0</v>
      </c>
      <c r="O34" s="70"/>
      <c r="P34" s="52"/>
      <c r="Q34" s="69">
        <f>+$F$18+$N$34+$R$35</f>
        <v>0</v>
      </c>
      <c r="R34" s="70"/>
      <c r="S34" s="81"/>
      <c r="V34" s="36"/>
    </row>
    <row r="35" spans="4:22" ht="6" customHeight="1" x14ac:dyDescent="0.2">
      <c r="D35" s="43"/>
      <c r="E35" s="82"/>
      <c r="F35" s="83"/>
      <c r="G35" s="84"/>
      <c r="J35" s="47"/>
      <c r="K35" s="72" t="s">
        <v>34</v>
      </c>
      <c r="L35" s="73">
        <v>0</v>
      </c>
      <c r="M35" s="52"/>
      <c r="N35" s="72" t="s">
        <v>34</v>
      </c>
      <c r="O35" s="73"/>
      <c r="P35" s="52"/>
      <c r="Q35" s="72" t="s">
        <v>34</v>
      </c>
      <c r="R35" s="73">
        <v>0</v>
      </c>
      <c r="S35" s="68"/>
      <c r="V35" s="36"/>
    </row>
    <row r="36" spans="4:22" ht="10.5" thickBot="1" x14ac:dyDescent="0.25">
      <c r="D36" s="43"/>
      <c r="E36" s="85" t="s">
        <v>27</v>
      </c>
      <c r="F36" s="86">
        <v>0</v>
      </c>
      <c r="G36" s="87"/>
      <c r="J36" s="47"/>
      <c r="K36" s="75"/>
      <c r="L36" s="76"/>
      <c r="M36" s="52"/>
      <c r="N36" s="75"/>
      <c r="O36" s="76"/>
      <c r="P36" s="52"/>
      <c r="Q36" s="75"/>
      <c r="R36" s="76"/>
      <c r="S36" s="68"/>
    </row>
    <row r="37" spans="4:22" ht="6" customHeight="1" thickBot="1" x14ac:dyDescent="0.25">
      <c r="D37" s="43"/>
      <c r="E37" s="50"/>
      <c r="F37" s="51"/>
      <c r="G37" s="51"/>
      <c r="J37" s="47"/>
      <c r="K37" s="52"/>
      <c r="L37" s="52"/>
      <c r="M37" s="52"/>
      <c r="N37" s="52"/>
      <c r="O37" s="52"/>
      <c r="P37" s="52"/>
      <c r="Q37" s="52"/>
      <c r="R37" s="52"/>
      <c r="S37" s="53"/>
    </row>
    <row r="38" spans="4:22" ht="11" thickBot="1" x14ac:dyDescent="0.3">
      <c r="D38" s="43"/>
      <c r="E38" s="44" t="s">
        <v>16</v>
      </c>
      <c r="F38" s="45">
        <v>0</v>
      </c>
      <c r="G38" s="46"/>
      <c r="J38" s="47"/>
      <c r="K38" s="54" t="s">
        <v>6</v>
      </c>
      <c r="L38" s="55"/>
      <c r="M38" s="64"/>
      <c r="N38" s="54" t="s">
        <v>7</v>
      </c>
      <c r="O38" s="55"/>
      <c r="P38" s="52"/>
      <c r="Q38" s="54" t="s">
        <v>8</v>
      </c>
      <c r="R38" s="55"/>
      <c r="S38" s="57"/>
    </row>
    <row r="39" spans="4:22" ht="10.5" customHeight="1" x14ac:dyDescent="0.25">
      <c r="E39" s="50"/>
      <c r="F39" s="51"/>
      <c r="G39" s="51"/>
      <c r="J39" s="47"/>
      <c r="K39" s="79"/>
      <c r="L39" s="80"/>
      <c r="M39" s="64"/>
      <c r="N39" s="79"/>
      <c r="O39" s="80"/>
      <c r="P39" s="52"/>
      <c r="Q39" s="79"/>
      <c r="R39" s="80"/>
      <c r="S39" s="57"/>
    </row>
    <row r="40" spans="4:22" ht="22.5" customHeight="1" x14ac:dyDescent="0.25">
      <c r="D40" s="43" t="s">
        <v>18</v>
      </c>
      <c r="E40" s="44" t="s">
        <v>28</v>
      </c>
      <c r="F40" s="88">
        <v>0</v>
      </c>
      <c r="G40" s="89"/>
      <c r="J40" s="47"/>
      <c r="K40" s="62" t="s">
        <v>33</v>
      </c>
      <c r="L40" s="63"/>
      <c r="M40" s="64"/>
      <c r="N40" s="62" t="s">
        <v>33</v>
      </c>
      <c r="O40" s="63"/>
      <c r="P40" s="64"/>
      <c r="Q40" s="62" t="s">
        <v>33</v>
      </c>
      <c r="R40" s="63"/>
      <c r="S40" s="57"/>
    </row>
    <row r="41" spans="4:22" ht="6" customHeight="1" x14ac:dyDescent="0.25">
      <c r="D41" s="43"/>
      <c r="E41" s="50"/>
      <c r="F41" s="51"/>
      <c r="G41" s="51"/>
      <c r="J41" s="47"/>
      <c r="K41" s="65"/>
      <c r="L41" s="66"/>
      <c r="M41" s="67"/>
      <c r="N41" s="65"/>
      <c r="O41" s="66"/>
      <c r="P41" s="64"/>
      <c r="Q41" s="65"/>
      <c r="R41" s="66"/>
      <c r="S41" s="68"/>
    </row>
    <row r="42" spans="4:22" ht="21" customHeight="1" x14ac:dyDescent="0.25">
      <c r="D42" s="43"/>
      <c r="E42" s="44" t="s">
        <v>43</v>
      </c>
      <c r="F42" s="45">
        <v>0</v>
      </c>
      <c r="G42" s="46"/>
      <c r="J42" s="47"/>
      <c r="K42" s="69">
        <f>+$F$18+$Q$34+$L$43</f>
        <v>0</v>
      </c>
      <c r="L42" s="70"/>
      <c r="M42" s="67"/>
      <c r="N42" s="69">
        <f>+$F$18+$K$42+$O$43</f>
        <v>0</v>
      </c>
      <c r="O42" s="70"/>
      <c r="P42" s="64"/>
      <c r="Q42" s="69">
        <f>+$F$18+$N$42+$R$43</f>
        <v>0</v>
      </c>
      <c r="R42" s="70"/>
      <c r="S42" s="71"/>
    </row>
    <row r="43" spans="4:22" ht="11.25" customHeight="1" x14ac:dyDescent="0.2">
      <c r="D43" s="43"/>
      <c r="E43" s="50"/>
      <c r="F43" s="51"/>
      <c r="G43" s="51"/>
      <c r="J43" s="47"/>
      <c r="K43" s="72" t="s">
        <v>34</v>
      </c>
      <c r="L43" s="73">
        <v>0</v>
      </c>
      <c r="M43" s="67"/>
      <c r="N43" s="72" t="s">
        <v>34</v>
      </c>
      <c r="O43" s="73">
        <v>0</v>
      </c>
      <c r="P43" s="67"/>
      <c r="Q43" s="72" t="s">
        <v>34</v>
      </c>
      <c r="R43" s="73">
        <v>0</v>
      </c>
      <c r="S43" s="90"/>
    </row>
    <row r="44" spans="4:22" ht="18.75" customHeight="1" thickBot="1" x14ac:dyDescent="0.25">
      <c r="D44" s="43"/>
      <c r="E44" s="44" t="s">
        <v>20</v>
      </c>
      <c r="F44" s="45">
        <v>0</v>
      </c>
      <c r="G44" s="46"/>
      <c r="J44" s="47"/>
      <c r="K44" s="75"/>
      <c r="L44" s="76"/>
      <c r="M44" s="67"/>
      <c r="N44" s="75"/>
      <c r="O44" s="76"/>
      <c r="P44" s="67"/>
      <c r="Q44" s="75"/>
      <c r="R44" s="76"/>
      <c r="S44" s="90"/>
    </row>
    <row r="45" spans="4:22" ht="9" customHeight="1" thickBot="1" x14ac:dyDescent="0.25">
      <c r="E45" s="50"/>
      <c r="F45" s="51"/>
      <c r="G45" s="51"/>
      <c r="J45" s="47"/>
      <c r="K45" s="52"/>
      <c r="L45" s="52"/>
      <c r="M45" s="52"/>
      <c r="N45" s="52"/>
      <c r="O45" s="52"/>
      <c r="P45" s="67"/>
      <c r="Q45" s="52"/>
      <c r="R45" s="52"/>
      <c r="S45" s="53"/>
      <c r="T45" s="36"/>
    </row>
    <row r="46" spans="4:22" ht="11" thickBot="1" x14ac:dyDescent="0.3">
      <c r="D46" s="43" t="s">
        <v>19</v>
      </c>
      <c r="E46" s="44" t="s">
        <v>23</v>
      </c>
      <c r="F46" s="45">
        <v>0</v>
      </c>
      <c r="G46" s="46"/>
      <c r="J46" s="47"/>
      <c r="K46" s="91" t="s">
        <v>9</v>
      </c>
      <c r="L46" s="92"/>
      <c r="M46" s="64"/>
      <c r="N46" s="54" t="s">
        <v>10</v>
      </c>
      <c r="O46" s="55"/>
      <c r="P46" s="64"/>
      <c r="Q46" s="54" t="s">
        <v>11</v>
      </c>
      <c r="R46" s="55"/>
      <c r="S46" s="57"/>
    </row>
    <row r="47" spans="4:22" ht="6.75" customHeight="1" x14ac:dyDescent="0.25">
      <c r="D47" s="43"/>
      <c r="E47" s="50"/>
      <c r="F47" s="51"/>
      <c r="G47" s="51"/>
      <c r="J47" s="47"/>
      <c r="K47" s="79"/>
      <c r="L47" s="80"/>
      <c r="M47" s="64"/>
      <c r="N47" s="79"/>
      <c r="O47" s="80"/>
      <c r="P47" s="64"/>
      <c r="Q47" s="79"/>
      <c r="R47" s="80"/>
      <c r="S47" s="57"/>
    </row>
    <row r="48" spans="4:22" ht="10.5" x14ac:dyDescent="0.25">
      <c r="D48" s="43"/>
      <c r="E48" s="44" t="s">
        <v>21</v>
      </c>
      <c r="F48" s="45">
        <v>0</v>
      </c>
      <c r="G48" s="46"/>
      <c r="J48" s="47"/>
      <c r="K48" s="62" t="s">
        <v>33</v>
      </c>
      <c r="L48" s="63"/>
      <c r="M48" s="64"/>
      <c r="N48" s="62" t="s">
        <v>33</v>
      </c>
      <c r="O48" s="63"/>
      <c r="P48" s="64"/>
      <c r="Q48" s="62" t="s">
        <v>33</v>
      </c>
      <c r="R48" s="63"/>
      <c r="S48" s="57"/>
    </row>
    <row r="49" spans="3:19" ht="6" customHeight="1" x14ac:dyDescent="0.2">
      <c r="D49" s="43"/>
      <c r="E49" s="50"/>
      <c r="F49" s="51"/>
      <c r="G49" s="51"/>
      <c r="J49" s="47"/>
      <c r="K49" s="65"/>
      <c r="L49" s="66"/>
      <c r="M49" s="67"/>
      <c r="N49" s="65"/>
      <c r="O49" s="66"/>
      <c r="P49" s="67"/>
      <c r="Q49" s="65"/>
      <c r="R49" s="66"/>
      <c r="S49" s="68"/>
    </row>
    <row r="50" spans="3:19" x14ac:dyDescent="0.2">
      <c r="D50" s="43"/>
      <c r="E50" s="44" t="s">
        <v>22</v>
      </c>
      <c r="F50" s="45">
        <v>0</v>
      </c>
      <c r="G50" s="46"/>
      <c r="J50" s="47"/>
      <c r="K50" s="69">
        <f>+$F$18+$Q$42+$L$51</f>
        <v>0</v>
      </c>
      <c r="L50" s="70"/>
      <c r="M50" s="93"/>
      <c r="N50" s="69">
        <f>+$F$18+$K$50+$O$51</f>
        <v>0</v>
      </c>
      <c r="O50" s="70"/>
      <c r="P50" s="93"/>
      <c r="Q50" s="69">
        <f>+$F$18+$N$50+$R$51</f>
        <v>0</v>
      </c>
      <c r="R50" s="70"/>
      <c r="S50" s="71"/>
    </row>
    <row r="51" spans="3:19" ht="6" customHeight="1" x14ac:dyDescent="0.2">
      <c r="D51" s="43"/>
      <c r="E51" s="50"/>
      <c r="F51" s="51"/>
      <c r="G51" s="51"/>
      <c r="J51" s="47"/>
      <c r="K51" s="72" t="s">
        <v>34</v>
      </c>
      <c r="L51" s="73">
        <v>0</v>
      </c>
      <c r="M51" s="93"/>
      <c r="N51" s="72" t="s">
        <v>34</v>
      </c>
      <c r="O51" s="73">
        <v>0</v>
      </c>
      <c r="P51" s="93"/>
      <c r="Q51" s="72" t="s">
        <v>34</v>
      </c>
      <c r="R51" s="73">
        <v>0</v>
      </c>
      <c r="S51" s="90"/>
    </row>
    <row r="52" spans="3:19" ht="10.5" thickBot="1" x14ac:dyDescent="0.25">
      <c r="D52" s="43"/>
      <c r="E52" s="44" t="s">
        <v>16</v>
      </c>
      <c r="F52" s="45">
        <v>0</v>
      </c>
      <c r="G52" s="46"/>
      <c r="J52" s="47"/>
      <c r="K52" s="75"/>
      <c r="L52" s="76"/>
      <c r="M52" s="93"/>
      <c r="N52" s="75"/>
      <c r="O52" s="76"/>
      <c r="P52" s="93"/>
      <c r="Q52" s="75"/>
      <c r="R52" s="76"/>
      <c r="S52" s="90"/>
    </row>
    <row r="53" spans="3:19" ht="6" customHeight="1" thickBot="1" x14ac:dyDescent="0.25">
      <c r="F53" s="51"/>
      <c r="G53" s="51"/>
      <c r="J53" s="94"/>
      <c r="K53" s="95"/>
      <c r="L53" s="95"/>
      <c r="M53" s="95"/>
      <c r="N53" s="95"/>
      <c r="O53" s="95"/>
      <c r="P53" s="95"/>
      <c r="Q53" s="95"/>
      <c r="R53" s="95"/>
      <c r="S53" s="96"/>
    </row>
    <row r="54" spans="3:19" ht="10.5" x14ac:dyDescent="0.25">
      <c r="E54" s="97" t="s">
        <v>29</v>
      </c>
      <c r="F54" s="98">
        <f>F6-SUM(F18:G53)</f>
        <v>3000000</v>
      </c>
      <c r="G54" s="98"/>
    </row>
    <row r="56" spans="3:19" ht="15" customHeight="1" x14ac:dyDescent="0.25">
      <c r="J56" s="99" t="s">
        <v>37</v>
      </c>
      <c r="K56" s="99"/>
      <c r="L56" s="99"/>
      <c r="M56" s="99"/>
      <c r="N56" s="99"/>
      <c r="O56" s="99"/>
      <c r="P56" s="99"/>
      <c r="Q56" s="99"/>
      <c r="R56" s="99"/>
      <c r="S56" s="99"/>
    </row>
    <row r="57" spans="3:19" ht="6" customHeight="1" x14ac:dyDescent="0.2">
      <c r="J57" s="100" t="s">
        <v>36</v>
      </c>
      <c r="K57" s="100"/>
      <c r="L57" s="100"/>
      <c r="M57" s="100"/>
      <c r="N57" s="100"/>
      <c r="O57" s="100"/>
      <c r="P57" s="100"/>
      <c r="Q57" s="100"/>
      <c r="R57" s="100"/>
      <c r="S57" s="100"/>
    </row>
    <row r="58" spans="3:19" ht="10.5" thickBot="1" x14ac:dyDescent="0.25">
      <c r="J58" s="100"/>
      <c r="K58" s="100"/>
      <c r="L58" s="100"/>
      <c r="M58" s="100"/>
      <c r="N58" s="100"/>
      <c r="O58" s="100"/>
      <c r="P58" s="100"/>
      <c r="Q58" s="100"/>
      <c r="R58" s="100"/>
      <c r="S58" s="100"/>
    </row>
    <row r="59" spans="3:19" ht="14.5" customHeight="1" x14ac:dyDescent="0.2">
      <c r="C59" s="101" t="s">
        <v>40</v>
      </c>
      <c r="D59" s="102"/>
      <c r="E59" s="102"/>
      <c r="F59" s="103">
        <f>+IF($F$13="Enero",$F$11/1,IF($F$13="Febrero",$F$11/2,IF($F$13="Marzo",$F$11/3,IF($F$13="Abril",$F$11/4,IF($F$13="Mayo",$F$11/5,IF($F$13="Junio",$F$11/6,IF($F$13="Julio",$F$11/7,IF($F$13="Agosto",$F$11/8,IF($F$13="Septiembre",F11/9,IF($F$13="Octubre",$F$11/10,IF($F$13="Noviembre",$F$11/11,IF($F$13="Diciembre",$F$11/12,0))))))))))))</f>
        <v>0</v>
      </c>
      <c r="G59" s="104" t="str">
        <f>+IF(F59&gt;=F6*30%,"No alcanzable","Alcanzable")</f>
        <v>Alcanzable</v>
      </c>
      <c r="J59" s="100"/>
      <c r="K59" s="100"/>
      <c r="L59" s="100"/>
      <c r="M59" s="100"/>
      <c r="N59" s="100"/>
      <c r="O59" s="100"/>
      <c r="P59" s="100"/>
      <c r="Q59" s="100"/>
      <c r="R59" s="100"/>
      <c r="S59" s="100"/>
    </row>
    <row r="60" spans="3:19" ht="10.5" thickBot="1" x14ac:dyDescent="0.25">
      <c r="C60" s="105"/>
      <c r="D60" s="106"/>
      <c r="E60" s="106"/>
      <c r="F60" s="107"/>
      <c r="G60" s="108"/>
      <c r="J60" s="100"/>
      <c r="K60" s="100"/>
      <c r="L60" s="100"/>
      <c r="M60" s="100"/>
      <c r="N60" s="100"/>
      <c r="O60" s="100"/>
      <c r="P60" s="100"/>
      <c r="Q60" s="100"/>
      <c r="R60" s="100"/>
      <c r="S60" s="100"/>
    </row>
    <row r="61" spans="3:19" ht="10.5" x14ac:dyDescent="0.25">
      <c r="J61" s="109" t="s">
        <v>41</v>
      </c>
      <c r="K61" s="109"/>
      <c r="L61" s="109"/>
      <c r="M61" s="109"/>
      <c r="N61" s="109"/>
      <c r="O61" s="109"/>
      <c r="P61" s="109"/>
      <c r="Q61" s="109"/>
      <c r="R61" s="109"/>
      <c r="S61" s="109"/>
    </row>
    <row r="62" spans="3:19" ht="14.5" customHeight="1" x14ac:dyDescent="0.2">
      <c r="J62" s="110" t="s">
        <v>35</v>
      </c>
      <c r="K62" s="110"/>
      <c r="L62" s="110"/>
      <c r="M62" s="110"/>
      <c r="N62" s="110"/>
      <c r="O62" s="110"/>
      <c r="P62" s="110"/>
      <c r="Q62" s="110"/>
      <c r="R62" s="110"/>
      <c r="S62" s="110"/>
    </row>
    <row r="63" spans="3:19" x14ac:dyDescent="0.2">
      <c r="J63" s="110"/>
      <c r="K63" s="110"/>
      <c r="L63" s="110"/>
      <c r="M63" s="110"/>
      <c r="N63" s="110"/>
      <c r="O63" s="110"/>
      <c r="P63" s="110"/>
      <c r="Q63" s="110"/>
      <c r="R63" s="110"/>
      <c r="S63" s="110"/>
    </row>
    <row r="64" spans="3:19" x14ac:dyDescent="0.2">
      <c r="J64" s="110"/>
      <c r="K64" s="110"/>
      <c r="L64" s="110"/>
      <c r="M64" s="110"/>
      <c r="N64" s="110"/>
      <c r="O64" s="110"/>
      <c r="P64" s="110"/>
      <c r="Q64" s="110"/>
      <c r="R64" s="110"/>
      <c r="S64" s="110"/>
    </row>
    <row r="65" spans="10:19" x14ac:dyDescent="0.2">
      <c r="J65" s="110"/>
      <c r="K65" s="110"/>
      <c r="L65" s="110"/>
      <c r="M65" s="110"/>
      <c r="N65" s="110"/>
      <c r="O65" s="110"/>
      <c r="P65" s="110"/>
      <c r="Q65" s="110"/>
      <c r="R65" s="110"/>
      <c r="S65" s="110"/>
    </row>
  </sheetData>
  <sheetProtection algorithmName="SHA-512" hashValue="tVsLMQTOzAww3SqbM9tlUr3PbKSi/Q9orYHOC8F5RFQfWUnbdnNe5w9yNu540z/zZigehZcCSJ85BJ2RcryJ4Q==" saltValue="prgQUner8ptW3fXqcXzDMg==" spinCount="100000" sheet="1" objects="1" scenarios="1"/>
  <mergeCells count="100">
    <mergeCell ref="O1:R6"/>
    <mergeCell ref="K26:L26"/>
    <mergeCell ref="N26:O26"/>
    <mergeCell ref="Q26:R26"/>
    <mergeCell ref="K18:R20"/>
    <mergeCell ref="K38:L38"/>
    <mergeCell ref="K34:L34"/>
    <mergeCell ref="K22:L22"/>
    <mergeCell ref="K24:L24"/>
    <mergeCell ref="J61:S61"/>
    <mergeCell ref="J62:S65"/>
    <mergeCell ref="J56:S56"/>
    <mergeCell ref="Q40:R40"/>
    <mergeCell ref="N40:O40"/>
    <mergeCell ref="K40:L40"/>
    <mergeCell ref="K32:L32"/>
    <mergeCell ref="N32:O32"/>
    <mergeCell ref="K30:L30"/>
    <mergeCell ref="J57:S60"/>
    <mergeCell ref="Q38:R38"/>
    <mergeCell ref="Q34:R34"/>
    <mergeCell ref="N38:O38"/>
    <mergeCell ref="N34:O34"/>
    <mergeCell ref="K35:K36"/>
    <mergeCell ref="Q51:Q52"/>
    <mergeCell ref="Q43:Q44"/>
    <mergeCell ref="Q50:R50"/>
    <mergeCell ref="R51:R52"/>
    <mergeCell ref="R43:R44"/>
    <mergeCell ref="N48:O48"/>
    <mergeCell ref="Q32:R32"/>
    <mergeCell ref="Q22:R22"/>
    <mergeCell ref="Q30:R30"/>
    <mergeCell ref="Q24:R24"/>
    <mergeCell ref="Q35:Q36"/>
    <mergeCell ref="N35:N36"/>
    <mergeCell ref="R35:R36"/>
    <mergeCell ref="R27:R28"/>
    <mergeCell ref="N22:O22"/>
    <mergeCell ref="N24:O24"/>
    <mergeCell ref="Q27:Q28"/>
    <mergeCell ref="N27:N28"/>
    <mergeCell ref="D6:E6"/>
    <mergeCell ref="D11:E11"/>
    <mergeCell ref="F18:G18"/>
    <mergeCell ref="F20:G20"/>
    <mergeCell ref="F6:G6"/>
    <mergeCell ref="D13:E14"/>
    <mergeCell ref="F11:G11"/>
    <mergeCell ref="F13:G14"/>
    <mergeCell ref="D8:G8"/>
    <mergeCell ref="D9:G9"/>
    <mergeCell ref="G59:G60"/>
    <mergeCell ref="F59:F60"/>
    <mergeCell ref="C59:E60"/>
    <mergeCell ref="D18:D22"/>
    <mergeCell ref="F38:G38"/>
    <mergeCell ref="F36:G36"/>
    <mergeCell ref="F34:G34"/>
    <mergeCell ref="F32:G32"/>
    <mergeCell ref="F30:G30"/>
    <mergeCell ref="F28:G28"/>
    <mergeCell ref="F54:G54"/>
    <mergeCell ref="F22:G22"/>
    <mergeCell ref="F42:G42"/>
    <mergeCell ref="F40:G40"/>
    <mergeCell ref="F46:G46"/>
    <mergeCell ref="F48:G48"/>
    <mergeCell ref="F50:G50"/>
    <mergeCell ref="F52:G52"/>
    <mergeCell ref="Q48:R48"/>
    <mergeCell ref="D24:D38"/>
    <mergeCell ref="D46:D52"/>
    <mergeCell ref="F26:G26"/>
    <mergeCell ref="F24:G24"/>
    <mergeCell ref="F44:G44"/>
    <mergeCell ref="D40:D44"/>
    <mergeCell ref="Q46:R46"/>
    <mergeCell ref="N46:O46"/>
    <mergeCell ref="K46:L46"/>
    <mergeCell ref="Q42:R42"/>
    <mergeCell ref="N42:O42"/>
    <mergeCell ref="K42:L42"/>
    <mergeCell ref="N30:O30"/>
    <mergeCell ref="K27:K28"/>
    <mergeCell ref="L51:L52"/>
    <mergeCell ref="O35:O36"/>
    <mergeCell ref="L35:L36"/>
    <mergeCell ref="O27:O28"/>
    <mergeCell ref="L27:L28"/>
    <mergeCell ref="N43:N44"/>
    <mergeCell ref="K43:K44"/>
    <mergeCell ref="N51:N52"/>
    <mergeCell ref="K51:K52"/>
    <mergeCell ref="O51:O52"/>
    <mergeCell ref="L43:L44"/>
    <mergeCell ref="O43:O44"/>
    <mergeCell ref="N50:O50"/>
    <mergeCell ref="K50:L50"/>
    <mergeCell ref="K48:L48"/>
  </mergeCells>
  <dataValidations count="3">
    <dataValidation type="list" allowBlank="1" showInputMessage="1" showErrorMessage="1" sqref="F13:G14" xr:uid="{00000000-0002-0000-0000-000000000000}">
      <formula1>$X$5:$X$10</formula1>
    </dataValidation>
    <dataValidation type="whole" operator="greaterThanOrEqual" allowBlank="1" showInputMessage="1" showErrorMessage="1" errorTitle="Error" error="Recuerda poner números enteros._x000a_" sqref="L27:L28 O27:O28 R27:R28 L35:L36 O35:O36 R35:R36 L43:L44 O43:O44 R43:R44 L51:L52 O51:O52 R51:R52" xr:uid="{00000000-0002-0000-0000-000001000000}">
      <formula1>0</formula1>
    </dataValidation>
    <dataValidation type="whole" operator="greaterThanOrEqual" allowBlank="1" showInputMessage="1" showErrorMessage="1" errorTitle="Error" error="Recuerda ingresar números enteros._x000a_" sqref="F18:G18 F20:G20 F22:G22 F24:G24 F26:G26 F28:G28 F30:G30 F32:G32 F34:G34 F36:G36 F38:G38 F40:G40 F42:G42 F44:G44 F46:G46 F48:G48 F50:G50 F52:G52 F6:G6 F11:G11" xr:uid="{00000000-0002-0000-0000-000002000000}">
      <formula1>0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1" operator="containsText" id="{99CA0D91-01D2-42A6-9F93-1CCBE60E405F}">
            <xm:f>NOT(ISERROR(SEARCH($G$59,J56)))</xm:f>
            <xm:f>$G$59</xm:f>
            <x14:dxf>
              <fill>
                <patternFill>
                  <bgColor rgb="FF00B050"/>
                </patternFill>
              </fill>
            </x14:dxf>
          </x14:cfRule>
          <xm:sqref>J56</xm:sqref>
        </x14:conditionalFormatting>
        <x14:conditionalFormatting xmlns:xm="http://schemas.microsoft.com/office/excel/2006/main">
          <x14:cfRule type="containsText" priority="32" operator="containsText" id="{F942CB40-9BFC-4FA0-A953-4E0125434B20}">
            <xm:f>NOT(ISERROR(SEARCH($G$59,J57)))</xm:f>
            <xm:f>$G$59</xm:f>
            <x14:dxf>
              <fill>
                <patternFill>
                  <bgColor rgb="FF00B050"/>
                </patternFill>
              </fill>
              <border>
                <left style="thin">
                  <color rgb="FF00B050"/>
                </left>
                <right style="thin">
                  <color rgb="FF00B050"/>
                </right>
                <top style="thin">
                  <color rgb="FF00B050"/>
                </top>
                <bottom style="thin">
                  <color rgb="FF00B050"/>
                </bottom>
                <vertical/>
                <horizontal/>
              </border>
            </x14:dxf>
          </x14:cfRule>
          <xm:sqref>J57</xm:sqref>
        </x14:conditionalFormatting>
        <x14:conditionalFormatting xmlns:xm="http://schemas.microsoft.com/office/excel/2006/main">
          <x14:cfRule type="notContainsText" priority="33" operator="notContains" id="{60913B72-21A7-4679-AA2B-378757E7290D}">
            <xm:f>ISERROR(SEARCH($G$59,J61))</xm:f>
            <xm:f>$G$59</xm:f>
            <x14:dxf>
              <fill>
                <patternFill>
                  <bgColor rgb="FFFF0000"/>
                </patternFill>
              </fill>
            </x14:dxf>
          </x14:cfRule>
          <xm:sqref>J61</xm:sqref>
        </x14:conditionalFormatting>
        <x14:conditionalFormatting xmlns:xm="http://schemas.microsoft.com/office/excel/2006/main">
          <x14:cfRule type="notContainsText" priority="34" operator="notContains" id="{8F24F434-F519-4199-A01A-359B3BC8CCFD}">
            <xm:f>ISERROR(SEARCH($G$59,J62))</xm:f>
            <xm:f>$G$59</xm:f>
            <x14:dxf>
              <fill>
                <patternFill>
                  <bgColor rgb="FFFF0000"/>
                </patternFill>
              </fill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m:sqref>J62</xm:sqref>
        </x14:conditionalFormatting>
        <x14:conditionalFormatting xmlns:xm="http://schemas.microsoft.com/office/excel/2006/main">
          <x14:cfRule type="containsText" priority="21" operator="containsText" id="{A16B638A-D8E7-4184-830E-E245A18B2233}">
            <xm:f>NOT(ISERROR(SEARCH(F$13,K22)))</xm:f>
            <xm:f>F$13</xm:f>
            <x14:dxf>
              <fill>
                <patternFill>
                  <bgColor rgb="FFFFFF00"/>
                </patternFill>
              </fill>
            </x14:dxf>
          </x14:cfRule>
          <xm:sqref>K22</xm:sqref>
        </x14:conditionalFormatting>
        <x14:conditionalFormatting xmlns:xm="http://schemas.microsoft.com/office/excel/2006/main">
          <x14:cfRule type="containsText" priority="19" operator="containsText" id="{84F623E0-C745-4799-A929-148548259B4D}">
            <xm:f>NOT(ISERROR(SEARCH($F$13,K22)))</xm:f>
            <xm:f>$F$13</xm:f>
            <x14:dxf>
              <fill>
                <patternFill>
                  <bgColor rgb="FFFFFF00"/>
                </patternFill>
              </fill>
            </x14:dxf>
          </x14:cfRule>
          <xm:sqref>N22 AD26:AE26 AG26:AH26 K30 Y32 X34 AA34:AB34 AD34:AE34 AG34:AH34 K38 K46</xm:sqref>
        </x14:conditionalFormatting>
        <x14:conditionalFormatting xmlns:xm="http://schemas.microsoft.com/office/excel/2006/main">
          <x14:cfRule type="containsText" priority="18" operator="containsText" id="{23EB04B5-D73E-4032-87A0-83FBFFF91AE3}">
            <xm:f>NOT(ISERROR(SEARCH($F$13,N30)))</xm:f>
            <xm:f>$F$13</xm:f>
            <x14:dxf>
              <fill>
                <patternFill>
                  <bgColor rgb="FFFFFF00"/>
                </patternFill>
              </fill>
            </x14:dxf>
          </x14:cfRule>
          <xm:sqref>N30</xm:sqref>
        </x14:conditionalFormatting>
        <x14:conditionalFormatting xmlns:xm="http://schemas.microsoft.com/office/excel/2006/main">
          <x14:cfRule type="containsText" priority="15" operator="containsText" id="{4C9739F3-D0D8-474D-BEAA-C85F5A892AAE}">
            <xm:f>NOT(ISERROR(SEARCH($F$13,N38)))</xm:f>
            <xm:f>$F$13</xm:f>
            <x14:dxf>
              <fill>
                <patternFill>
                  <bgColor rgb="FFFFFF00"/>
                </patternFill>
              </fill>
            </x14:dxf>
          </x14:cfRule>
          <xm:sqref>N38</xm:sqref>
        </x14:conditionalFormatting>
        <x14:conditionalFormatting xmlns:xm="http://schemas.microsoft.com/office/excel/2006/main">
          <x14:cfRule type="containsText" priority="12" operator="containsText" id="{2923B52F-DE78-499E-99B1-04492F421F4B}">
            <xm:f>NOT(ISERROR(SEARCH($F$13,N46)))</xm:f>
            <xm:f>$F$13</xm:f>
            <x14:dxf>
              <fill>
                <patternFill>
                  <bgColor rgb="FFFFFF00"/>
                </patternFill>
              </fill>
            </x14:dxf>
          </x14:cfRule>
          <xm:sqref>N46</xm:sqref>
        </x14:conditionalFormatting>
        <x14:conditionalFormatting xmlns:xm="http://schemas.microsoft.com/office/excel/2006/main">
          <x14:cfRule type="containsText" priority="20" operator="containsText" id="{4A45E3B3-7E4C-4715-AF9C-3D011CE25513}">
            <xm:f>NOT(ISERROR(SEARCH($F$13,Q22)))</xm:f>
            <xm:f>$F$13</xm:f>
            <x14:dxf>
              <fill>
                <patternFill>
                  <bgColor rgb="FFFFFF00"/>
                </patternFill>
              </fill>
            </x14:dxf>
          </x14:cfRule>
          <xm:sqref>Q22</xm:sqref>
        </x14:conditionalFormatting>
        <x14:conditionalFormatting xmlns:xm="http://schemas.microsoft.com/office/excel/2006/main">
          <x14:cfRule type="containsText" priority="17" operator="containsText" id="{08EBAE9B-E75C-4A65-980E-2F44DF1010F2}">
            <xm:f>NOT(ISERROR(SEARCH($F$13,Q30)))</xm:f>
            <xm:f>$F$13</xm:f>
            <x14:dxf>
              <fill>
                <patternFill>
                  <bgColor rgb="FFFFFF00"/>
                </patternFill>
              </fill>
            </x14:dxf>
          </x14:cfRule>
          <xm:sqref>Q30</xm:sqref>
        </x14:conditionalFormatting>
        <x14:conditionalFormatting xmlns:xm="http://schemas.microsoft.com/office/excel/2006/main">
          <x14:cfRule type="containsText" priority="14" operator="containsText" id="{BD28D4FE-F7B8-4D3F-AEC0-4D2EBF5C6536}">
            <xm:f>NOT(ISERROR(SEARCH($F$13,Q38)))</xm:f>
            <xm:f>$F$13</xm:f>
            <x14:dxf>
              <fill>
                <patternFill>
                  <bgColor rgb="FFFFFF00"/>
                </patternFill>
              </fill>
            </x14:dxf>
          </x14:cfRule>
          <xm:sqref>Q38</xm:sqref>
        </x14:conditionalFormatting>
        <x14:conditionalFormatting xmlns:xm="http://schemas.microsoft.com/office/excel/2006/main">
          <x14:cfRule type="containsText" priority="11" operator="containsText" id="{AA848E7D-F744-4D76-9D06-7C096D3AF402}">
            <xm:f>NOT(ISERROR(SEARCH($F$13,Q46)))</xm:f>
            <xm:f>$F$13</xm:f>
            <x14:dxf>
              <fill>
                <patternFill>
                  <bgColor rgb="FFFFFF00"/>
                </patternFill>
              </fill>
            </x14:dxf>
          </x14:cfRule>
          <xm:sqref>Q46</xm:sqref>
        </x14:conditionalFormatting>
        <x14:conditionalFormatting xmlns:xm="http://schemas.microsoft.com/office/excel/2006/main">
          <x14:cfRule type="containsText" priority="16" operator="containsText" id="{C47AB121-0C82-4C12-AAE3-1583EAD73AD3}">
            <xm:f>NOT(ISERROR(SEARCH($F$13,Y24)))</xm:f>
            <xm:f>$F$13</xm:f>
            <x14:dxf>
              <fill>
                <patternFill>
                  <bgColor rgb="FFFFFF00"/>
                </patternFill>
              </fill>
            </x14:dxf>
          </x14:cfRule>
          <xm:sqref>Y24</xm:sqref>
        </x14:conditionalFormatting>
        <x14:conditionalFormatting xmlns:xm="http://schemas.microsoft.com/office/excel/2006/main">
          <x14:cfRule type="containsText" priority="13" operator="containsText" id="{9B300607-5DB2-4927-8DAD-69D03A85E6A7}">
            <xm:f>NOT(ISERROR(SEARCH($F$13,AA26)))</xm:f>
            <xm:f>$F$13</xm:f>
            <x14:dxf>
              <fill>
                <patternFill>
                  <bgColor rgb="FFFFFF00"/>
                </patternFill>
              </fill>
            </x14:dxf>
          </x14:cfRule>
          <xm:sqref>AA26:AB26</xm:sqref>
        </x14:conditionalFormatting>
        <x14:conditionalFormatting xmlns:xm="http://schemas.microsoft.com/office/excel/2006/main">
          <x14:cfRule type="containsText" priority="22" operator="containsText" id="{BD129432-0D6C-403C-9C05-0D6C94038985}">
            <xm:f>NOT(ISERROR(SEARCH($F$13,AG18)))</xm:f>
            <xm:f>$F$13</xm:f>
            <x14:dxf>
              <fill>
                <patternFill>
                  <bgColor rgb="FFFFFF00"/>
                </patternFill>
              </fill>
            </x14:dxf>
          </x14:cfRule>
          <xm:sqref>AG18:AH18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 de ahorro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Lopez Carranza Liza Johana [DIR. DE PRODUCTO]</cp:lastModifiedBy>
  <cp:lastPrinted>2025-01-13T17:28:02Z</cp:lastPrinted>
  <dcterms:created xsi:type="dcterms:W3CDTF">2023-12-06T19:31:41Z</dcterms:created>
  <dcterms:modified xsi:type="dcterms:W3CDTF">2025-01-13T17:54:49Z</dcterms:modified>
</cp:coreProperties>
</file>